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D:\OTHERS\Private\My Trip\"/>
    </mc:Choice>
  </mc:AlternateContent>
  <bookViews>
    <workbookView xWindow="0" yWindow="0" windowWidth="20400" windowHeight="72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68" i="1" l="1"/>
  <c r="C66" i="1"/>
  <c r="D32" i="1"/>
  <c r="D17" i="1"/>
  <c r="D14" i="1"/>
  <c r="E25" i="1"/>
  <c r="E66" i="1" s="1"/>
  <c r="D66" i="1" l="1"/>
  <c r="E67" i="1" s="1"/>
  <c r="E71" i="1" s="1"/>
  <c r="E72" i="1" s="1"/>
  <c r="E74" i="1" s="1"/>
</calcChain>
</file>

<file path=xl/sharedStrings.xml><?xml version="1.0" encoding="utf-8"?>
<sst xmlns="http://schemas.openxmlformats.org/spreadsheetml/2006/main" count="117" uniqueCount="105">
  <si>
    <t>Europe Itenary</t>
  </si>
  <si>
    <t>Date</t>
  </si>
  <si>
    <t>Activities</t>
  </si>
  <si>
    <t>OTHER</t>
  </si>
  <si>
    <t>IDR</t>
  </si>
  <si>
    <t xml:space="preserve">Flight JKT KL </t>
  </si>
  <si>
    <t>By Airasia</t>
  </si>
  <si>
    <t>Flight KL Amsterdam</t>
  </si>
  <si>
    <t>By Etihad via Abu Dhabi (RM 1,931.9) - return ticket</t>
  </si>
  <si>
    <t>Airport to Amsterdam Central</t>
  </si>
  <si>
    <t>Hotel for resting</t>
  </si>
  <si>
    <t>3 nights @Travel Hotel</t>
  </si>
  <si>
    <t>Dinner</t>
  </si>
  <si>
    <t>To Windmills @Zaanse Schans</t>
  </si>
  <si>
    <t>Return to Amsterdam Central</t>
  </si>
  <si>
    <t>One day to Giethoorn</t>
  </si>
  <si>
    <t>Hotel to Zeeburg P&amp;R coach park at Zuiderzeeweg</t>
  </si>
  <si>
    <t xml:space="preserve">Amsterdam to Brussels </t>
  </si>
  <si>
    <t xml:space="preserve">To Hotel </t>
  </si>
  <si>
    <t>2 nights @Apartmentsapart Brussels</t>
  </si>
  <si>
    <t xml:space="preserve">Ghent and Bruges Day Trip </t>
  </si>
  <si>
    <t>Hotel to Gare Du Nord</t>
  </si>
  <si>
    <t xml:space="preserve">Walk 1.6 km </t>
  </si>
  <si>
    <t>Frankfurt Nuremberg</t>
  </si>
  <si>
    <t>To Hotel</t>
  </si>
  <si>
    <t>1 night @A&amp;O Prague</t>
  </si>
  <si>
    <t>Nuremberg - Prague</t>
  </si>
  <si>
    <t xml:space="preserve">3 nights @Plus Prague Hostel </t>
  </si>
  <si>
    <t>walk to Nádraží Holešovice [900m/12m] →Train C towards Háje → Florenc - C [2stops/3mins]→walk to ÚAN Florenc bus station [77m/1m]</t>
  </si>
  <si>
    <t>Prague to Salzburg</t>
  </si>
  <si>
    <t>Halstaat</t>
  </si>
  <si>
    <t>To Zermat</t>
  </si>
  <si>
    <t>Laussane</t>
  </si>
  <si>
    <t>Milan - Pisa</t>
  </si>
  <si>
    <t>Pisa - Rome</t>
  </si>
  <si>
    <t>1 night @Hotel Mosaic</t>
  </si>
  <si>
    <t>Rome - Florence</t>
  </si>
  <si>
    <t>Bologna - Naples</t>
  </si>
  <si>
    <t>Venice Jakarta by Etihad</t>
  </si>
  <si>
    <t>Flight via Abu Dhabi, arrived Jakarta 12 Nov 14:25</t>
  </si>
  <si>
    <t>Transport</t>
  </si>
  <si>
    <t>Accomodation</t>
  </si>
  <si>
    <t>Amsterdam by Foot</t>
  </si>
  <si>
    <t>Open 10.00-17.00, check each opening hours. Take Train from Amsterdam Central</t>
  </si>
  <si>
    <t>Taxi to Bus station</t>
  </si>
  <si>
    <t>By Megabus Stop at Rue du Progrès, Gare du Nord/Noordstation</t>
  </si>
  <si>
    <t>Brussels to Frankfurt</t>
  </si>
  <si>
    <t>Frankfurt city</t>
  </si>
  <si>
    <t>Eurolines</t>
  </si>
  <si>
    <t>Flixbus</t>
  </si>
  <si>
    <t>Prague City</t>
  </si>
  <si>
    <t>Taxi to Flixbus Station</t>
  </si>
  <si>
    <t>Nuremberg City</t>
  </si>
  <si>
    <t>1 day pass</t>
  </si>
  <si>
    <t>To hotel - Tram</t>
  </si>
  <si>
    <t>3 nights @Meininger Hotel Salzburg City Center. City Tax 3.45</t>
  </si>
  <si>
    <t>Salzburg City</t>
  </si>
  <si>
    <t xml:space="preserve">Bus #150 towards Bad Ischl Bahnhof → Train to Hallstatt → Ferry </t>
  </si>
  <si>
    <t>Taxi to Station</t>
  </si>
  <si>
    <t xml:space="preserve">Eurolines </t>
  </si>
  <si>
    <t>Salzburg to Zurich</t>
  </si>
  <si>
    <t>Train to Lausanne</t>
  </si>
  <si>
    <t>Swiss pass 4D = 251 CHF</t>
  </si>
  <si>
    <t>Train to Zermatt in covered by Swiss Pass, Zermatt to Gornegatt 43 CHF</t>
  </si>
  <si>
    <t>Evian</t>
  </si>
  <si>
    <t>Montreaux</t>
  </si>
  <si>
    <t>all transport and castle entry included in swiss pass</t>
  </si>
  <si>
    <t>Train Laussane to Milan</t>
  </si>
  <si>
    <t>Train 36 CHF using Swiss Pass benefit</t>
  </si>
  <si>
    <t>1 night @B&amp;B I Am Here - Gioia 66. City tax 2 Euro</t>
  </si>
  <si>
    <t>Walk to Hotel Distance</t>
  </si>
  <si>
    <t>Milan City</t>
  </si>
  <si>
    <t>2 nights @A Casa Doina Tower. City Tax 3/nights/person</t>
  </si>
  <si>
    <t xml:space="preserve">Taxi </t>
  </si>
  <si>
    <t>Megabus</t>
  </si>
  <si>
    <t xml:space="preserve">Walking Distance </t>
  </si>
  <si>
    <t>Pisa Tower</t>
  </si>
  <si>
    <t>Day Trip to Florence</t>
  </si>
  <si>
    <t>1 night @Hotel Impero, 2 persons stay</t>
  </si>
  <si>
    <t>Taxi To Hotel</t>
  </si>
  <si>
    <t>Taxi move hotel</t>
  </si>
  <si>
    <t>2 nights @Eurhotel - Single Room</t>
  </si>
  <si>
    <t xml:space="preserve">Florence City </t>
  </si>
  <si>
    <t>Two trips ticket to Hotel</t>
  </si>
  <si>
    <t>San Gimignano - Bologna</t>
  </si>
  <si>
    <t>Bologna City</t>
  </si>
  <si>
    <t>1 night @San Giorgio Hotel</t>
  </si>
  <si>
    <t xml:space="preserve">One way bus to </t>
  </si>
  <si>
    <t xml:space="preserve">Over night Megabus </t>
  </si>
  <si>
    <t>Over night Megabus</t>
  </si>
  <si>
    <t xml:space="preserve">1 night @Gardena Hotel </t>
  </si>
  <si>
    <t>Daypass - including bus to airport the next day</t>
  </si>
  <si>
    <t>Burano Trip</t>
  </si>
  <si>
    <t>Venice City</t>
  </si>
  <si>
    <t>Walk to Hotel</t>
  </si>
  <si>
    <t>Naples City</t>
  </si>
  <si>
    <t xml:space="preserve">Return Bus </t>
  </si>
  <si>
    <t>Pompei</t>
  </si>
  <si>
    <t>Return Train to Pompei</t>
  </si>
  <si>
    <t>Pompei Ruins</t>
  </si>
  <si>
    <t>Meals @15/day</t>
  </si>
  <si>
    <t>TOTAL Accm &amp; Transport</t>
  </si>
  <si>
    <t xml:space="preserve">Brussels </t>
  </si>
  <si>
    <t>All within walking distance</t>
  </si>
  <si>
    <t>Tiket pesawat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</si>
</sst>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15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5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15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5" fontId="2" fillId="0" borderId="4" xfId="0" applyNumberFormat="1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5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15" fontId="2" fillId="0" borderId="7" xfId="0" applyNumberFormat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5" fontId="2" fillId="0" borderId="7" xfId="0" applyNumberFormat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15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3" fontId="2" fillId="0" borderId="11" xfId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5" fontId="2" fillId="0" borderId="12" xfId="0" applyNumberFormat="1" applyFont="1" applyBorder="1" applyAlignment="1">
      <alignment vertical="center" wrapText="1"/>
    </xf>
    <xf numFmtId="15" fontId="2" fillId="0" borderId="13" xfId="0" applyNumberFormat="1" applyFont="1" applyBorder="1" applyAlignment="1">
      <alignment vertical="center" wrapText="1"/>
    </xf>
    <xf numFmtId="43" fontId="2" fillId="0" borderId="9" xfId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5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5" fontId="2" fillId="0" borderId="3" xfId="0" applyNumberFormat="1" applyFont="1" applyFill="1" applyBorder="1" applyAlignment="1">
      <alignment vertical="center" wrapText="1"/>
    </xf>
    <xf numFmtId="15" fontId="2" fillId="0" borderId="4" xfId="0" applyNumberFormat="1" applyFont="1" applyFill="1" applyBorder="1" applyAlignment="1">
      <alignment vertical="center" wrapText="1"/>
    </xf>
    <xf numFmtId="15" fontId="2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5" fontId="2" fillId="0" borderId="6" xfId="0" applyNumberFormat="1" applyFont="1" applyFill="1" applyBorder="1" applyAlignment="1">
      <alignment vertical="center" wrapText="1"/>
    </xf>
    <xf numFmtId="15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4" fillId="0" borderId="3" xfId="1" applyFont="1" applyFill="1" applyBorder="1" applyAlignment="1">
      <alignment vertical="center" wrapText="1"/>
    </xf>
    <xf numFmtId="43" fontId="4" fillId="0" borderId="0" xfId="1" applyFont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2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4" fillId="0" borderId="6" xfId="1" applyFont="1" applyBorder="1" applyAlignment="1">
      <alignment vertical="center" wrapText="1"/>
    </xf>
    <xf numFmtId="43" fontId="4" fillId="0" borderId="9" xfId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2" xfId="1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43" fontId="4" fillId="0" borderId="11" xfId="1" applyFont="1" applyFill="1" applyBorder="1" applyAlignment="1">
      <alignment vertical="center" wrapText="1"/>
    </xf>
    <xf numFmtId="43" fontId="4" fillId="0" borderId="9" xfId="1" applyFont="1" applyFill="1" applyBorder="1" applyAlignment="1">
      <alignment vertical="center" wrapText="1"/>
    </xf>
    <xf numFmtId="43" fontId="4" fillId="0" borderId="0" xfId="1" applyFont="1" applyAlignment="1">
      <alignment vertical="center" wrapText="1"/>
    </xf>
    <xf numFmtId="15" fontId="2" fillId="0" borderId="11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F43" sqref="F43"/>
    </sheetView>
  </sheetViews>
  <sheetFormatPr defaultRowHeight="13.5" x14ac:dyDescent="0.25"/>
  <cols>
    <col min="1" max="1" width="9.42578125" style="3" customWidth="1"/>
    <col min="2" max="2" width="24.5703125" style="3" customWidth="1"/>
    <col min="3" max="4" width="12" style="4" customWidth="1"/>
    <col min="5" max="5" width="12" style="85" customWidth="1"/>
    <col min="6" max="6" width="76.5703125" style="3" customWidth="1"/>
    <col min="7" max="7" width="22.42578125" style="3" customWidth="1"/>
    <col min="8" max="16384" width="9.140625" style="3"/>
  </cols>
  <sheetData>
    <row r="1" spans="1:7" x14ac:dyDescent="0.25">
      <c r="A1" s="1" t="s">
        <v>0</v>
      </c>
      <c r="E1" s="70"/>
    </row>
    <row r="2" spans="1:7" x14ac:dyDescent="0.25">
      <c r="E2" s="70"/>
    </row>
    <row r="3" spans="1:7" s="2" customFormat="1" ht="14.25" thickBot="1" x14ac:dyDescent="0.3">
      <c r="A3" s="5" t="s">
        <v>1</v>
      </c>
      <c r="B3" s="5" t="s">
        <v>2</v>
      </c>
      <c r="C3" s="6" t="s">
        <v>3</v>
      </c>
      <c r="D3" s="6" t="s">
        <v>40</v>
      </c>
      <c r="E3" s="71" t="s">
        <v>41</v>
      </c>
      <c r="F3" s="5"/>
    </row>
    <row r="4" spans="1:7" ht="14.25" thickTop="1" x14ac:dyDescent="0.25">
      <c r="A4" s="7">
        <v>42319</v>
      </c>
      <c r="B4" s="8" t="s">
        <v>5</v>
      </c>
      <c r="C4" s="9"/>
      <c r="D4" s="9"/>
      <c r="E4" s="72"/>
      <c r="F4" s="8" t="s">
        <v>6</v>
      </c>
    </row>
    <row r="5" spans="1:7" x14ac:dyDescent="0.25">
      <c r="A5" s="10">
        <v>42320</v>
      </c>
      <c r="B5" s="11" t="s">
        <v>7</v>
      </c>
      <c r="C5" s="12"/>
      <c r="D5" s="12"/>
      <c r="E5" s="73"/>
      <c r="F5" s="11" t="s">
        <v>8</v>
      </c>
    </row>
    <row r="6" spans="1:7" x14ac:dyDescent="0.25">
      <c r="A6" s="10">
        <v>42320</v>
      </c>
      <c r="B6" s="11" t="s">
        <v>9</v>
      </c>
      <c r="C6" s="13"/>
      <c r="D6" s="13">
        <v>5.0999999999999996</v>
      </c>
      <c r="E6" s="16"/>
      <c r="F6" s="11"/>
    </row>
    <row r="7" spans="1:7" x14ac:dyDescent="0.25">
      <c r="A7" s="10"/>
      <c r="B7" s="15" t="s">
        <v>10</v>
      </c>
      <c r="C7" s="16"/>
      <c r="D7" s="16"/>
      <c r="E7" s="16">
        <v>120</v>
      </c>
      <c r="F7" s="17" t="s">
        <v>11</v>
      </c>
      <c r="G7" s="18"/>
    </row>
    <row r="8" spans="1:7" ht="14.25" thickBot="1" x14ac:dyDescent="0.3">
      <c r="A8" s="19"/>
      <c r="B8" s="20" t="s">
        <v>12</v>
      </c>
      <c r="C8" s="21"/>
      <c r="D8" s="21"/>
      <c r="E8" s="74"/>
      <c r="F8" s="20"/>
      <c r="G8" s="18"/>
    </row>
    <row r="9" spans="1:7" ht="14.25" thickTop="1" x14ac:dyDescent="0.25">
      <c r="A9" s="22">
        <v>42321</v>
      </c>
      <c r="B9" s="23" t="s">
        <v>42</v>
      </c>
      <c r="C9" s="24"/>
      <c r="D9" s="24"/>
      <c r="E9" s="75"/>
      <c r="F9" s="25"/>
    </row>
    <row r="10" spans="1:7" x14ac:dyDescent="0.25">
      <c r="A10" s="26"/>
      <c r="B10" s="11" t="s">
        <v>13</v>
      </c>
      <c r="C10" s="12"/>
      <c r="D10" s="12">
        <v>7.2</v>
      </c>
      <c r="E10" s="73"/>
      <c r="F10" s="11" t="s">
        <v>43</v>
      </c>
    </row>
    <row r="11" spans="1:7" ht="14.25" thickBot="1" x14ac:dyDescent="0.3">
      <c r="A11" s="26"/>
      <c r="B11" s="23" t="s">
        <v>14</v>
      </c>
      <c r="C11" s="24"/>
      <c r="D11" s="24"/>
      <c r="E11" s="75"/>
      <c r="F11" s="27"/>
    </row>
    <row r="12" spans="1:7" ht="15" thickTop="1" thickBot="1" x14ac:dyDescent="0.3">
      <c r="A12" s="29">
        <v>42322</v>
      </c>
      <c r="B12" s="30" t="s">
        <v>15</v>
      </c>
      <c r="C12" s="31"/>
      <c r="D12" s="31">
        <v>20</v>
      </c>
      <c r="E12" s="76"/>
      <c r="F12" s="30"/>
    </row>
    <row r="13" spans="1:7" ht="27.75" thickTop="1" x14ac:dyDescent="0.25">
      <c r="A13" s="32">
        <v>42323</v>
      </c>
      <c r="B13" s="25" t="s">
        <v>16</v>
      </c>
      <c r="C13" s="33"/>
      <c r="D13" s="33">
        <v>6.25</v>
      </c>
      <c r="E13" s="77"/>
      <c r="F13" s="34" t="s">
        <v>44</v>
      </c>
    </row>
    <row r="14" spans="1:7" s="37" customFormat="1" x14ac:dyDescent="0.25">
      <c r="A14" s="35"/>
      <c r="B14" s="34" t="s">
        <v>17</v>
      </c>
      <c r="C14" s="36"/>
      <c r="D14" s="36">
        <f>22.5/4</f>
        <v>5.625</v>
      </c>
      <c r="E14" s="78"/>
      <c r="F14" s="34" t="s">
        <v>45</v>
      </c>
    </row>
    <row r="15" spans="1:7" s="37" customFormat="1" x14ac:dyDescent="0.25">
      <c r="A15" s="35"/>
      <c r="B15" s="11" t="s">
        <v>18</v>
      </c>
      <c r="C15" s="33"/>
      <c r="D15" s="36"/>
      <c r="E15" s="78">
        <v>45</v>
      </c>
      <c r="F15" s="36" t="s">
        <v>19</v>
      </c>
    </row>
    <row r="16" spans="1:7" s="28" customFormat="1" ht="14.25" thickBot="1" x14ac:dyDescent="0.3">
      <c r="A16" s="10"/>
      <c r="B16" s="38" t="s">
        <v>102</v>
      </c>
      <c r="C16" s="39"/>
      <c r="D16" s="39"/>
      <c r="E16" s="69"/>
      <c r="F16" s="38" t="s">
        <v>103</v>
      </c>
    </row>
    <row r="17" spans="1:6" ht="15" thickTop="1" thickBot="1" x14ac:dyDescent="0.3">
      <c r="A17" s="7">
        <v>42324</v>
      </c>
      <c r="B17" s="42" t="s">
        <v>20</v>
      </c>
      <c r="C17" s="43"/>
      <c r="D17" s="43">
        <f>118/4</f>
        <v>29.5</v>
      </c>
      <c r="E17" s="80"/>
      <c r="F17" s="44"/>
    </row>
    <row r="18" spans="1:6" ht="14.25" thickTop="1" x14ac:dyDescent="0.25">
      <c r="A18" s="49"/>
      <c r="B18" s="50" t="s">
        <v>21</v>
      </c>
      <c r="C18" s="51"/>
      <c r="D18" s="51"/>
      <c r="E18" s="83"/>
      <c r="F18" s="50" t="s">
        <v>22</v>
      </c>
    </row>
    <row r="19" spans="1:6" x14ac:dyDescent="0.25">
      <c r="A19" s="32">
        <v>42325</v>
      </c>
      <c r="B19" s="34" t="s">
        <v>46</v>
      </c>
      <c r="C19" s="36"/>
      <c r="D19" s="36">
        <v>30</v>
      </c>
      <c r="E19" s="78"/>
      <c r="F19" s="34" t="s">
        <v>48</v>
      </c>
    </row>
    <row r="20" spans="1:6" ht="14.25" thickBot="1" x14ac:dyDescent="0.3">
      <c r="A20" s="10">
        <v>42326</v>
      </c>
      <c r="B20" s="11" t="s">
        <v>47</v>
      </c>
      <c r="C20" s="12"/>
      <c r="D20" s="39"/>
      <c r="E20" s="69">
        <v>39</v>
      </c>
      <c r="F20" s="38"/>
    </row>
    <row r="21" spans="1:6" ht="14.25" thickTop="1" x14ac:dyDescent="0.25">
      <c r="A21" s="53">
        <v>42327</v>
      </c>
      <c r="B21" s="52" t="s">
        <v>23</v>
      </c>
      <c r="C21" s="68"/>
      <c r="D21" s="51">
        <v>11</v>
      </c>
      <c r="E21" s="83"/>
      <c r="F21" s="50" t="s">
        <v>49</v>
      </c>
    </row>
    <row r="22" spans="1:6" ht="14.25" thickBot="1" x14ac:dyDescent="0.3">
      <c r="A22" s="54"/>
      <c r="B22" s="20" t="s">
        <v>24</v>
      </c>
      <c r="C22" s="21"/>
      <c r="D22" s="48"/>
      <c r="E22" s="82">
        <v>25</v>
      </c>
      <c r="F22" s="48" t="s">
        <v>25</v>
      </c>
    </row>
    <row r="23" spans="1:6" ht="14.25" thickTop="1" x14ac:dyDescent="0.25">
      <c r="A23" s="49">
        <v>42328</v>
      </c>
      <c r="B23" s="25" t="s">
        <v>52</v>
      </c>
      <c r="C23" s="33"/>
      <c r="D23" s="36">
        <v>4.25</v>
      </c>
      <c r="E23" s="78"/>
      <c r="F23" s="34" t="s">
        <v>53</v>
      </c>
    </row>
    <row r="24" spans="1:6" x14ac:dyDescent="0.25">
      <c r="A24" s="32"/>
      <c r="B24" s="25" t="s">
        <v>26</v>
      </c>
      <c r="C24" s="33"/>
      <c r="D24" s="36">
        <v>15</v>
      </c>
      <c r="E24" s="78"/>
      <c r="F24" s="34" t="s">
        <v>49</v>
      </c>
    </row>
    <row r="25" spans="1:6" ht="14.25" thickBot="1" x14ac:dyDescent="0.3">
      <c r="A25" s="32"/>
      <c r="B25" s="25" t="s">
        <v>54</v>
      </c>
      <c r="C25" s="33"/>
      <c r="D25" s="36">
        <v>2</v>
      </c>
      <c r="E25" s="78">
        <f>93.6/4</f>
        <v>23.4</v>
      </c>
      <c r="F25" s="36" t="s">
        <v>27</v>
      </c>
    </row>
    <row r="26" spans="1:6" ht="15" thickTop="1" thickBot="1" x14ac:dyDescent="0.3">
      <c r="A26" s="49">
        <v>42329</v>
      </c>
      <c r="B26" s="52" t="s">
        <v>50</v>
      </c>
      <c r="C26" s="68"/>
      <c r="D26" s="51">
        <v>4.25</v>
      </c>
      <c r="E26" s="83"/>
      <c r="F26" s="50" t="s">
        <v>53</v>
      </c>
    </row>
    <row r="27" spans="1:6" ht="15" thickTop="1" thickBot="1" x14ac:dyDescent="0.3">
      <c r="A27" s="7">
        <v>42330</v>
      </c>
      <c r="B27" s="8" t="s">
        <v>50</v>
      </c>
      <c r="C27" s="9"/>
      <c r="D27" s="43">
        <v>4.25</v>
      </c>
      <c r="E27" s="80"/>
      <c r="F27" s="42" t="s">
        <v>53</v>
      </c>
    </row>
    <row r="28" spans="1:6" ht="27.75" thickTop="1" x14ac:dyDescent="0.25">
      <c r="A28" s="7">
        <v>42331</v>
      </c>
      <c r="B28" s="8" t="s">
        <v>51</v>
      </c>
      <c r="C28" s="9"/>
      <c r="D28" s="43">
        <v>20</v>
      </c>
      <c r="E28" s="80"/>
      <c r="F28" s="42" t="s">
        <v>28</v>
      </c>
    </row>
    <row r="29" spans="1:6" x14ac:dyDescent="0.25">
      <c r="A29" s="10"/>
      <c r="B29" s="11" t="s">
        <v>29</v>
      </c>
      <c r="C29" s="12"/>
      <c r="D29" s="39">
        <v>26</v>
      </c>
      <c r="E29" s="69"/>
      <c r="F29" s="38" t="s">
        <v>49</v>
      </c>
    </row>
    <row r="30" spans="1:6" ht="14.25" thickBot="1" x14ac:dyDescent="0.3">
      <c r="A30" s="10"/>
      <c r="B30" s="11" t="s">
        <v>24</v>
      </c>
      <c r="C30" s="12"/>
      <c r="D30" s="39"/>
      <c r="E30" s="69">
        <v>58</v>
      </c>
      <c r="F30" s="39" t="s">
        <v>55</v>
      </c>
    </row>
    <row r="31" spans="1:6" ht="15" thickTop="1" thickBot="1" x14ac:dyDescent="0.3">
      <c r="A31" s="49">
        <v>42332</v>
      </c>
      <c r="B31" s="52" t="s">
        <v>56</v>
      </c>
      <c r="C31" s="68"/>
      <c r="D31" s="51"/>
      <c r="E31" s="83"/>
      <c r="F31" s="50"/>
    </row>
    <row r="32" spans="1:6" ht="15" thickTop="1" thickBot="1" x14ac:dyDescent="0.3">
      <c r="A32" s="49">
        <v>42333</v>
      </c>
      <c r="B32" s="52" t="s">
        <v>30</v>
      </c>
      <c r="C32" s="68"/>
      <c r="D32" s="51">
        <f>21+7.8+5</f>
        <v>33.799999999999997</v>
      </c>
      <c r="E32" s="83"/>
      <c r="F32" s="50" t="s">
        <v>57</v>
      </c>
    </row>
    <row r="33" spans="1:7" ht="14.25" thickTop="1" x14ac:dyDescent="0.25">
      <c r="A33" s="49">
        <v>42334</v>
      </c>
      <c r="B33" s="52" t="s">
        <v>58</v>
      </c>
      <c r="C33" s="68"/>
      <c r="D33" s="51">
        <v>2.5</v>
      </c>
      <c r="E33" s="83"/>
      <c r="F33" s="50"/>
    </row>
    <row r="34" spans="1:7" x14ac:dyDescent="0.25">
      <c r="A34" s="26"/>
      <c r="B34" s="14" t="s">
        <v>60</v>
      </c>
      <c r="C34" s="13"/>
      <c r="D34" s="46">
        <v>60</v>
      </c>
      <c r="E34" s="81"/>
      <c r="F34" s="45" t="s">
        <v>59</v>
      </c>
    </row>
    <row r="35" spans="1:7" ht="14.25" thickBot="1" x14ac:dyDescent="0.3">
      <c r="A35" s="26"/>
      <c r="B35" s="45" t="s">
        <v>61</v>
      </c>
      <c r="C35" s="13"/>
      <c r="D35" s="46">
        <v>240</v>
      </c>
      <c r="E35" s="81"/>
      <c r="F35" s="45" t="s">
        <v>62</v>
      </c>
    </row>
    <row r="36" spans="1:7" ht="15" thickTop="1" thickBot="1" x14ac:dyDescent="0.3">
      <c r="A36" s="29">
        <v>42335</v>
      </c>
      <c r="B36" s="30" t="s">
        <v>31</v>
      </c>
      <c r="C36" s="31"/>
      <c r="D36" s="55">
        <v>40</v>
      </c>
      <c r="E36" s="84"/>
      <c r="F36" s="56" t="s">
        <v>63</v>
      </c>
    </row>
    <row r="37" spans="1:7" ht="15" customHeight="1" thickTop="1" x14ac:dyDescent="0.25">
      <c r="A37" s="22">
        <v>42336</v>
      </c>
      <c r="B37" s="23" t="s">
        <v>32</v>
      </c>
      <c r="C37" s="24"/>
      <c r="D37" s="41"/>
      <c r="E37" s="79"/>
      <c r="F37" s="34" t="s">
        <v>66</v>
      </c>
    </row>
    <row r="38" spans="1:7" x14ac:dyDescent="0.25">
      <c r="A38" s="26"/>
      <c r="B38" s="14" t="s">
        <v>64</v>
      </c>
      <c r="C38" s="13"/>
      <c r="D38" s="46"/>
      <c r="E38" s="81"/>
      <c r="F38" s="45"/>
    </row>
    <row r="39" spans="1:7" ht="14.25" thickBot="1" x14ac:dyDescent="0.3">
      <c r="A39" s="26"/>
      <c r="B39" s="14" t="s">
        <v>65</v>
      </c>
      <c r="C39" s="13"/>
      <c r="D39" s="46"/>
      <c r="E39" s="81"/>
      <c r="F39" s="45"/>
    </row>
    <row r="40" spans="1:7" s="58" customFormat="1" ht="14.25" thickTop="1" x14ac:dyDescent="0.25">
      <c r="A40" s="57">
        <v>42337</v>
      </c>
      <c r="B40" s="42" t="s">
        <v>67</v>
      </c>
      <c r="C40" s="43"/>
      <c r="D40" s="43">
        <v>35</v>
      </c>
      <c r="E40" s="80"/>
      <c r="F40" s="42" t="s">
        <v>68</v>
      </c>
    </row>
    <row r="41" spans="1:7" s="58" customFormat="1" x14ac:dyDescent="0.25">
      <c r="A41" s="59"/>
      <c r="B41" s="38" t="s">
        <v>70</v>
      </c>
      <c r="C41" s="39"/>
      <c r="D41" s="39"/>
      <c r="E41" s="69">
        <v>22</v>
      </c>
      <c r="F41" s="39" t="s">
        <v>69</v>
      </c>
    </row>
    <row r="42" spans="1:7" s="58" customFormat="1" ht="14.25" thickBot="1" x14ac:dyDescent="0.3">
      <c r="A42" s="60"/>
      <c r="B42" s="45" t="s">
        <v>71</v>
      </c>
      <c r="C42" s="46"/>
      <c r="D42" s="46"/>
      <c r="E42" s="81"/>
      <c r="F42" s="45"/>
    </row>
    <row r="43" spans="1:7" ht="14.25" thickTop="1" x14ac:dyDescent="0.25">
      <c r="A43" s="86">
        <v>42338</v>
      </c>
      <c r="B43" s="50" t="s">
        <v>33</v>
      </c>
      <c r="C43" s="51"/>
      <c r="D43" s="51">
        <v>1</v>
      </c>
      <c r="E43" s="83"/>
      <c r="F43" s="50" t="s">
        <v>74</v>
      </c>
    </row>
    <row r="44" spans="1:7" x14ac:dyDescent="0.25">
      <c r="A44" s="10"/>
      <c r="B44" s="11" t="s">
        <v>24</v>
      </c>
      <c r="C44" s="12"/>
      <c r="D44" s="39"/>
      <c r="E44" s="69">
        <v>45</v>
      </c>
      <c r="F44" s="39" t="s">
        <v>72</v>
      </c>
    </row>
    <row r="45" spans="1:7" ht="14.25" thickBot="1" x14ac:dyDescent="0.3">
      <c r="A45" s="19"/>
      <c r="B45" s="20" t="s">
        <v>73</v>
      </c>
      <c r="C45" s="21"/>
      <c r="D45" s="48">
        <v>4</v>
      </c>
      <c r="E45" s="82"/>
      <c r="F45" s="47"/>
    </row>
    <row r="46" spans="1:7" ht="14.25" thickTop="1" x14ac:dyDescent="0.25">
      <c r="A46" s="7">
        <v>42339</v>
      </c>
      <c r="B46" s="8" t="s">
        <v>76</v>
      </c>
      <c r="C46" s="9"/>
      <c r="D46" s="43"/>
      <c r="E46" s="80"/>
      <c r="F46" s="42" t="s">
        <v>75</v>
      </c>
    </row>
    <row r="47" spans="1:7" ht="14.25" thickBot="1" x14ac:dyDescent="0.3">
      <c r="A47" s="19"/>
      <c r="B47" s="20" t="s">
        <v>77</v>
      </c>
      <c r="C47" s="21"/>
      <c r="D47" s="48">
        <v>16.2</v>
      </c>
      <c r="E47" s="82"/>
      <c r="F47" s="47"/>
    </row>
    <row r="48" spans="1:7" ht="14.25" thickTop="1" x14ac:dyDescent="0.25">
      <c r="A48" s="65">
        <v>42340</v>
      </c>
      <c r="B48" s="40" t="s">
        <v>34</v>
      </c>
      <c r="C48" s="41"/>
      <c r="D48" s="41">
        <v>1</v>
      </c>
      <c r="E48" s="79"/>
      <c r="F48" s="34" t="s">
        <v>74</v>
      </c>
      <c r="G48" s="58"/>
    </row>
    <row r="49" spans="1:7" x14ac:dyDescent="0.25">
      <c r="A49" s="26"/>
      <c r="B49" s="14" t="s">
        <v>79</v>
      </c>
      <c r="C49" s="13"/>
      <c r="D49" s="46">
        <v>4.2</v>
      </c>
      <c r="E49" s="81">
        <v>18</v>
      </c>
      <c r="F49" s="46" t="s">
        <v>35</v>
      </c>
      <c r="G49" s="58"/>
    </row>
    <row r="50" spans="1:7" x14ac:dyDescent="0.25">
      <c r="A50" s="26"/>
      <c r="B50" s="14"/>
      <c r="C50" s="13"/>
      <c r="D50" s="46"/>
      <c r="E50" s="81">
        <v>20</v>
      </c>
      <c r="F50" s="46" t="s">
        <v>78</v>
      </c>
      <c r="G50" s="58"/>
    </row>
    <row r="51" spans="1:7" s="64" customFormat="1" ht="14.25" thickBot="1" x14ac:dyDescent="0.3">
      <c r="A51" s="61"/>
      <c r="B51" s="47" t="s">
        <v>80</v>
      </c>
      <c r="C51" s="48"/>
      <c r="D51" s="48">
        <v>6.5</v>
      </c>
      <c r="E51" s="82"/>
      <c r="F51" s="62"/>
      <c r="G51" s="63"/>
    </row>
    <row r="52" spans="1:7" ht="14.25" thickTop="1" x14ac:dyDescent="0.25">
      <c r="A52" s="35">
        <v>42342</v>
      </c>
      <c r="B52" s="40" t="s">
        <v>36</v>
      </c>
      <c r="C52" s="41"/>
      <c r="D52" s="36">
        <v>5</v>
      </c>
      <c r="E52" s="78"/>
      <c r="F52" s="34" t="s">
        <v>74</v>
      </c>
      <c r="G52" s="58"/>
    </row>
    <row r="53" spans="1:7" s="58" customFormat="1" ht="14.25" thickBot="1" x14ac:dyDescent="0.3">
      <c r="A53" s="60"/>
      <c r="B53" s="45"/>
      <c r="C53" s="46"/>
      <c r="D53" s="46"/>
      <c r="E53" s="81">
        <v>65</v>
      </c>
      <c r="F53" s="45" t="s">
        <v>81</v>
      </c>
    </row>
    <row r="54" spans="1:7" s="63" customFormat="1" ht="15" thickTop="1" thickBot="1" x14ac:dyDescent="0.3">
      <c r="A54" s="66">
        <v>42343</v>
      </c>
      <c r="B54" s="56" t="s">
        <v>82</v>
      </c>
      <c r="C54" s="55"/>
      <c r="D54" s="55">
        <v>3</v>
      </c>
      <c r="E54" s="84"/>
      <c r="F54" s="87" t="s">
        <v>83</v>
      </c>
    </row>
    <row r="55" spans="1:7" s="67" customFormat="1" ht="14.25" thickTop="1" x14ac:dyDescent="0.25">
      <c r="A55" s="57">
        <v>42344</v>
      </c>
      <c r="B55" s="42" t="s">
        <v>84</v>
      </c>
      <c r="C55" s="43"/>
      <c r="D55" s="43"/>
      <c r="E55" s="80"/>
      <c r="F55" s="88"/>
    </row>
    <row r="56" spans="1:7" s="67" customFormat="1" ht="14.25" thickBot="1" x14ac:dyDescent="0.3">
      <c r="A56" s="61"/>
      <c r="B56" s="47"/>
      <c r="C56" s="48"/>
      <c r="D56" s="48"/>
      <c r="E56" s="82"/>
      <c r="F56" s="62" t="s">
        <v>86</v>
      </c>
    </row>
    <row r="57" spans="1:7" s="67" customFormat="1" ht="14.25" thickTop="1" x14ac:dyDescent="0.25">
      <c r="A57" s="57">
        <v>42345</v>
      </c>
      <c r="B57" s="42" t="s">
        <v>85</v>
      </c>
      <c r="C57" s="43"/>
      <c r="D57" s="43">
        <v>1.3</v>
      </c>
      <c r="E57" s="80"/>
      <c r="F57" s="88" t="s">
        <v>87</v>
      </c>
    </row>
    <row r="58" spans="1:7" s="58" customFormat="1" x14ac:dyDescent="0.25">
      <c r="A58" s="59">
        <v>42346</v>
      </c>
      <c r="B58" s="38" t="s">
        <v>37</v>
      </c>
      <c r="C58" s="39"/>
      <c r="D58" s="39">
        <v>20</v>
      </c>
      <c r="E58" s="69"/>
      <c r="F58" s="38" t="s">
        <v>88</v>
      </c>
    </row>
    <row r="59" spans="1:7" s="58" customFormat="1" x14ac:dyDescent="0.25">
      <c r="A59" s="59"/>
      <c r="B59" s="38" t="s">
        <v>95</v>
      </c>
      <c r="C59" s="39"/>
      <c r="D59" s="39">
        <v>2</v>
      </c>
      <c r="E59" s="69"/>
      <c r="F59" s="38" t="s">
        <v>96</v>
      </c>
    </row>
    <row r="60" spans="1:7" s="58" customFormat="1" x14ac:dyDescent="0.25">
      <c r="A60" s="60">
        <v>42347</v>
      </c>
      <c r="B60" s="45" t="s">
        <v>97</v>
      </c>
      <c r="C60" s="46"/>
      <c r="D60" s="46">
        <v>4.2</v>
      </c>
      <c r="E60" s="81"/>
      <c r="F60" s="45" t="s">
        <v>98</v>
      </c>
    </row>
    <row r="61" spans="1:7" s="63" customFormat="1" ht="14.25" thickBot="1" x14ac:dyDescent="0.3">
      <c r="A61" s="61"/>
      <c r="B61" s="47" t="s">
        <v>99</v>
      </c>
      <c r="C61" s="48">
        <v>13</v>
      </c>
      <c r="D61" s="48"/>
      <c r="E61" s="82"/>
      <c r="F61" s="62" t="s">
        <v>99</v>
      </c>
    </row>
    <row r="62" spans="1:7" s="58" customFormat="1" ht="14.25" thickTop="1" x14ac:dyDescent="0.25">
      <c r="A62" s="59">
        <v>42348</v>
      </c>
      <c r="B62" s="45" t="s">
        <v>93</v>
      </c>
      <c r="C62" s="46"/>
      <c r="D62" s="39">
        <v>10</v>
      </c>
      <c r="E62" s="78"/>
      <c r="F62" s="38" t="s">
        <v>89</v>
      </c>
    </row>
    <row r="63" spans="1:7" s="58" customFormat="1" x14ac:dyDescent="0.25">
      <c r="A63" s="59"/>
      <c r="B63" s="38" t="s">
        <v>94</v>
      </c>
      <c r="C63" s="39"/>
      <c r="D63" s="39"/>
      <c r="E63" s="69">
        <v>60</v>
      </c>
      <c r="F63" s="38" t="s">
        <v>90</v>
      </c>
    </row>
    <row r="64" spans="1:7" s="58" customFormat="1" ht="14.25" thickBot="1" x14ac:dyDescent="0.3">
      <c r="A64" s="59"/>
      <c r="B64" s="38" t="s">
        <v>92</v>
      </c>
      <c r="C64" s="39"/>
      <c r="D64" s="39">
        <v>25</v>
      </c>
      <c r="E64" s="69"/>
      <c r="F64" s="38" t="s">
        <v>91</v>
      </c>
    </row>
    <row r="65" spans="1:7" ht="15" thickTop="1" thickBot="1" x14ac:dyDescent="0.3">
      <c r="A65" s="66">
        <v>42350</v>
      </c>
      <c r="B65" s="56" t="s">
        <v>38</v>
      </c>
      <c r="C65" s="55"/>
      <c r="D65" s="55"/>
      <c r="E65" s="84"/>
      <c r="F65" s="56" t="s">
        <v>39</v>
      </c>
      <c r="G65" s="67"/>
    </row>
    <row r="66" spans="1:7" ht="14.25" thickTop="1" x14ac:dyDescent="0.25">
      <c r="C66" s="4">
        <f>SUM(C4:C65)</f>
        <v>13</v>
      </c>
      <c r="D66" s="4">
        <f>SUM(D4:D65)</f>
        <v>705.12500000000011</v>
      </c>
      <c r="E66" s="4">
        <f>SUM(E4:E65)</f>
        <v>540.4</v>
      </c>
    </row>
    <row r="67" spans="1:7" x14ac:dyDescent="0.25">
      <c r="B67" s="3" t="s">
        <v>101</v>
      </c>
      <c r="E67" s="85">
        <f>SUM(C66:E66)</f>
        <v>1258.5250000000001</v>
      </c>
    </row>
    <row r="68" spans="1:7" x14ac:dyDescent="0.25">
      <c r="B68" s="3" t="s">
        <v>100</v>
      </c>
      <c r="E68" s="85">
        <f>15*31</f>
        <v>465</v>
      </c>
    </row>
    <row r="71" spans="1:7" x14ac:dyDescent="0.25">
      <c r="E71" s="85">
        <f>SUM(E67:E70)</f>
        <v>1723.5250000000001</v>
      </c>
    </row>
    <row r="72" spans="1:7" x14ac:dyDescent="0.25">
      <c r="D72" s="4" t="s">
        <v>4</v>
      </c>
      <c r="E72" s="85">
        <f>E71*15500</f>
        <v>26714637.5</v>
      </c>
    </row>
    <row r="73" spans="1:7" x14ac:dyDescent="0.25">
      <c r="B73" s="3" t="s">
        <v>104</v>
      </c>
      <c r="D73" s="4" t="s">
        <v>4</v>
      </c>
      <c r="E73" s="85">
        <f>492000+6850000</f>
        <v>7342000</v>
      </c>
    </row>
    <row r="74" spans="1:7" x14ac:dyDescent="0.25">
      <c r="D74" s="4" t="s">
        <v>4</v>
      </c>
      <c r="E74" s="85">
        <f>SUM(E72:E73)</f>
        <v>34056637.5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</dc:creator>
  <cp:lastModifiedBy>Merry Dju</cp:lastModifiedBy>
  <dcterms:created xsi:type="dcterms:W3CDTF">2016-01-05T01:54:00Z</dcterms:created>
  <dcterms:modified xsi:type="dcterms:W3CDTF">2017-08-12T05:52:56Z</dcterms:modified>
</cp:coreProperties>
</file>